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626" lockStructure="1"/>
  <bookViews>
    <workbookView xWindow="360" yWindow="285" windowWidth="14940" windowHeight="8640"/>
  </bookViews>
  <sheets>
    <sheet name="Sheet2" sheetId="2" r:id="rId1"/>
  </sheets>
  <calcPr calcId="145621"/>
</workbook>
</file>

<file path=xl/calcChain.xml><?xml version="1.0" encoding="utf-8"?>
<calcChain xmlns="http://schemas.openxmlformats.org/spreadsheetml/2006/main">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l="1"/>
  <c r="A77" i="2" s="1"/>
</calcChain>
</file>

<file path=xl/sharedStrings.xml><?xml version="1.0" encoding="utf-8"?>
<sst xmlns="http://schemas.openxmlformats.org/spreadsheetml/2006/main" count="232" uniqueCount="114">
  <si>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</si>
  <si>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</si>
  <si>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</si>
  <si>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</si>
  <si>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</si>
  <si>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</si>
  <si>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</si>
  <si>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</si>
  <si>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</si>
  <si>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</si>
  <si>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</si>
  <si>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</si>
  <si>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</si>
  <si>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</si>
  <si>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</si>
  <si>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</si>
  <si>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</si>
  <si>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</si>
  <si>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</si>
  <si>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</si>
  <si>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</si>
  <si>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</si>
  <si>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</si>
  <si>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</si>
  <si>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</si>
  <si>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</si>
  <si>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</si>
  <si>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</si>
  <si>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</si>
  <si>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</si>
  <si>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</si>
  <si>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</si>
  <si>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</si>
  <si>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</si>
  <si>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</si>
  <si>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</si>
  <si>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</si>
  <si>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</si>
  <si>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</si>
  <si>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</si>
  <si>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</si>
  <si>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</si>
  <si>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</si>
  <si>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</si>
  <si>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</si>
  <si>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</si>
  <si>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</si>
  <si>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</si>
  <si>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</si>
  <si>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</si>
  <si>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</si>
  <si>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</si>
  <si>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</si>
  <si>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</si>
  <si>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</si>
  <si>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</si>
  <si>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</si>
  <si>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</si>
  <si>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</si>
  <si>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</si>
  <si>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</si>
  <si>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</si>
  <si>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</si>
  <si>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</si>
  <si>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</si>
  <si>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2013 Compliance/2014 Planning</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</si>
  <si>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</si>
  <si>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</si>
  <si>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</si>
  <si>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</si>
  <si>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</si>
  <si>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</si>
  <si>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</si>
  <si>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</si>
  <si>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  Bylaws on file? Drop down Yes/No .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</si>
  <si>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t>
    </r>
    <r>
      <rPr>
        <i/>
        <sz val="10"/>
        <color indexed="10"/>
        <rFont val="Arial"/>
        <family val="2"/>
      </rPr>
      <t>*Send NARPM® an up to date copy of state corporate annual registration report/renewal (Must be submitted to reach chapter compliance)</t>
    </r>
  </si>
  <si>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</si>
  <si>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</si>
  <si>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</si>
  <si>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</si>
  <si>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</si>
  <si>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</si>
  <si>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</si>
  <si>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</si>
  <si>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</si>
  <si>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</si>
  <si>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</si>
  <si>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</si>
  <si>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</si>
  <si>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</si>
  <si>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 xml:space="preserve">Greater Portland Chapter </t>
  </si>
  <si>
    <t>C011</t>
  </si>
  <si>
    <t>Nicholas Cook</t>
  </si>
  <si>
    <t>Matt Williams</t>
  </si>
  <si>
    <t>Bette Durham</t>
  </si>
  <si>
    <t>Sharon Lamberth</t>
  </si>
  <si>
    <t>Nori Falconeri</t>
  </si>
  <si>
    <t>Chris Hermanski</t>
  </si>
  <si>
    <t>Friday</t>
  </si>
  <si>
    <t>11:45am-1:20pm</t>
  </si>
  <si>
    <t>Landlord Tenant Law Update</t>
  </si>
  <si>
    <t>Financial Analysis/ Tax Appeal</t>
  </si>
  <si>
    <t>CPA Tax Q&amp;A</t>
  </si>
  <si>
    <t>Legislative Process</t>
  </si>
  <si>
    <t>Section 8</t>
  </si>
  <si>
    <t>Fair Housing</t>
  </si>
  <si>
    <t>OSHA Class</t>
  </si>
  <si>
    <t>Recess</t>
  </si>
  <si>
    <t>Real Estate Agency</t>
  </si>
  <si>
    <t>Risk Management</t>
  </si>
  <si>
    <t>Dispute Resolution</t>
  </si>
  <si>
    <t>Holiday Party</t>
  </si>
  <si>
    <t>nicholas.cook@sleepsoundpm.com</t>
  </si>
  <si>
    <t>12pm-1:30pm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</si>
</sst>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workbookViewId="0">
      <selection activeCell="M74" sqref="M74"/>
    </sheetView>
  </sheetViews>
  <sheetFormatPr defaultRowHeight="12.75" x14ac:dyDescent="0.2"/>
  <cols>
    <col min="1" max="1" width="55.28515625" style="13" customWidth="1"/>
    <col min="2" max="2" width="27" style="12" customWidth="1"/>
    <col min="3" max="3" width="5.7109375" hidden="1" customWidth="1"/>
    <col min="4" max="8" width="9.140625" hidden="1" customWidth="1"/>
  </cols>
  <sheetData>
    <row r="1" spans="1:8" ht="90.75" customHeight="1" x14ac:dyDescent="0.2">
      <c r="A1" s="69"/>
      <c r="B1" s="69"/>
    </row>
    <row r="2" spans="1:8" ht="19.5" customHeight="1" x14ac:dyDescent="0.25">
      <c r="A2" s="70" t="s">
        <v>0</v>
      </c>
      <c r="B2" s="70"/>
    </row>
    <row r="3" spans="1:8" ht="15.75" x14ac:dyDescent="0.25">
      <c r="A3" s="71" t="s">
        <v>1</v>
      </c>
      <c r="B3" s="71"/>
      <c r="D3" t="s">
        <v>2</v>
      </c>
      <c r="F3">
        <f>SUM(C9:C68)</f>
        <v>49</v>
      </c>
    </row>
    <row r="4" spans="1:8" ht="15.75" x14ac:dyDescent="0.25">
      <c r="A4" s="71" t="s">
        <v>65</v>
      </c>
      <c r="B4" s="71"/>
    </row>
    <row r="5" spans="1:8" ht="38.25" customHeight="1" x14ac:dyDescent="0.2">
      <c r="A5" s="72" t="s">
        <v>71</v>
      </c>
      <c r="B5" s="73"/>
    </row>
    <row r="6" spans="1:8" x14ac:dyDescent="0.2">
      <c r="A6" s="1" t="s">
        <v>3</v>
      </c>
      <c r="B6" s="19" t="s">
        <v>90</v>
      </c>
    </row>
    <row r="7" spans="1:8" x14ac:dyDescent="0.2">
      <c r="A7" s="1" t="s">
        <v>69</v>
      </c>
      <c r="B7" s="19" t="s">
        <v>11</v>
      </c>
    </row>
    <row r="8" spans="1:8" ht="25.5" x14ac:dyDescent="0.2">
      <c r="A8" s="45" t="s">
        <v>72</v>
      </c>
      <c r="B8" s="2" t="s">
        <v>91</v>
      </c>
      <c r="D8" s="3">
        <v>40513</v>
      </c>
      <c r="E8" s="3">
        <v>40544</v>
      </c>
      <c r="F8" s="3">
        <v>40575</v>
      </c>
      <c r="H8" t="s">
        <v>4</v>
      </c>
    </row>
    <row r="9" spans="1:8" x14ac:dyDescent="0.2">
      <c r="A9" s="44" t="s">
        <v>5</v>
      </c>
      <c r="B9" s="48"/>
      <c r="C9">
        <f>IF(B9="",0,D9+E9+F9)</f>
        <v>0</v>
      </c>
      <c r="D9">
        <f>IF(B9&lt;D8,5,0)</f>
        <v>5</v>
      </c>
      <c r="E9">
        <f>IF(B9&lt;E8,3,0)</f>
        <v>3</v>
      </c>
      <c r="F9">
        <f>IF(B9&lt;F8,2,0)</f>
        <v>2</v>
      </c>
      <c r="H9" t="s">
        <v>6</v>
      </c>
    </row>
    <row r="10" spans="1:8" x14ac:dyDescent="0.2">
      <c r="A10" s="50" t="s">
        <v>88</v>
      </c>
      <c r="B10" s="49"/>
      <c r="H10" t="s">
        <v>7</v>
      </c>
    </row>
    <row r="11" spans="1:8" x14ac:dyDescent="0.2">
      <c r="A11" s="29" t="s">
        <v>66</v>
      </c>
      <c r="B11" s="26"/>
      <c r="H11" t="s">
        <v>8</v>
      </c>
    </row>
    <row r="12" spans="1:8" x14ac:dyDescent="0.2">
      <c r="A12" s="24" t="s">
        <v>9</v>
      </c>
      <c r="B12" s="25" t="s">
        <v>92</v>
      </c>
      <c r="C12">
        <f t="shared" ref="C12:C17" si="0">IF(B12&lt;&gt;"",1,0)</f>
        <v>1</v>
      </c>
      <c r="D12" t="s">
        <v>10</v>
      </c>
      <c r="E12">
        <v>1</v>
      </c>
      <c r="H12" t="s">
        <v>11</v>
      </c>
    </row>
    <row r="13" spans="1:8" x14ac:dyDescent="0.2">
      <c r="A13" s="4" t="s">
        <v>55</v>
      </c>
      <c r="B13" s="2" t="s">
        <v>93</v>
      </c>
      <c r="C13">
        <f t="shared" si="0"/>
        <v>1</v>
      </c>
      <c r="D13" t="s">
        <v>12</v>
      </c>
      <c r="E13">
        <v>2</v>
      </c>
      <c r="H13" t="s">
        <v>13</v>
      </c>
    </row>
    <row r="14" spans="1:8" x14ac:dyDescent="0.2">
      <c r="A14" s="4" t="s">
        <v>56</v>
      </c>
      <c r="B14" s="19" t="s">
        <v>93</v>
      </c>
      <c r="C14">
        <f t="shared" si="0"/>
        <v>1</v>
      </c>
    </row>
    <row r="15" spans="1:8" x14ac:dyDescent="0.2">
      <c r="A15" s="4" t="s">
        <v>14</v>
      </c>
      <c r="B15" s="19" t="s">
        <v>94</v>
      </c>
      <c r="C15">
        <f t="shared" si="0"/>
        <v>1</v>
      </c>
      <c r="E15">
        <v>3</v>
      </c>
      <c r="H15" t="s">
        <v>15</v>
      </c>
    </row>
    <row r="16" spans="1:8" x14ac:dyDescent="0.2">
      <c r="A16" s="4" t="s">
        <v>16</v>
      </c>
      <c r="B16" s="19" t="s">
        <v>95</v>
      </c>
      <c r="C16">
        <f t="shared" si="0"/>
        <v>1</v>
      </c>
      <c r="E16">
        <v>4</v>
      </c>
    </row>
    <row r="17" spans="1:8" x14ac:dyDescent="0.2">
      <c r="A17" s="33" t="s">
        <v>54</v>
      </c>
      <c r="B17" s="35" t="s">
        <v>96</v>
      </c>
      <c r="C17">
        <f t="shared" si="0"/>
        <v>1</v>
      </c>
      <c r="E17">
        <v>5</v>
      </c>
    </row>
    <row r="18" spans="1:8" x14ac:dyDescent="0.2">
      <c r="A18" s="34" t="s">
        <v>73</v>
      </c>
      <c r="B18" s="2"/>
    </row>
    <row r="19" spans="1:8" ht="25.5" customHeight="1" x14ac:dyDescent="0.2">
      <c r="A19" s="61" t="s">
        <v>67</v>
      </c>
      <c r="B19" s="62"/>
      <c r="E19">
        <v>6</v>
      </c>
    </row>
    <row r="20" spans="1:8" x14ac:dyDescent="0.2">
      <c r="A20" s="4" t="s">
        <v>17</v>
      </c>
      <c r="B20" s="19"/>
      <c r="C20">
        <f t="shared" ref="C20:C26" si="1">IF(B20&lt;&gt;"",1,0)</f>
        <v>0</v>
      </c>
      <c r="E20">
        <v>7</v>
      </c>
    </row>
    <row r="21" spans="1:8" x14ac:dyDescent="0.2">
      <c r="A21" s="4" t="s">
        <v>18</v>
      </c>
      <c r="B21" s="2"/>
      <c r="C21">
        <f t="shared" si="1"/>
        <v>0</v>
      </c>
      <c r="E21">
        <v>8</v>
      </c>
    </row>
    <row r="22" spans="1:8" x14ac:dyDescent="0.2">
      <c r="A22" s="4" t="s">
        <v>19</v>
      </c>
      <c r="B22" s="19" t="s">
        <v>97</v>
      </c>
      <c r="C22">
        <f t="shared" si="1"/>
        <v>1</v>
      </c>
      <c r="E22">
        <v>9</v>
      </c>
    </row>
    <row r="23" spans="1:8" x14ac:dyDescent="0.2">
      <c r="A23" s="4" t="s">
        <v>20</v>
      </c>
      <c r="B23" s="2"/>
      <c r="C23">
        <f t="shared" si="1"/>
        <v>0</v>
      </c>
      <c r="E23">
        <v>10</v>
      </c>
    </row>
    <row r="24" spans="1:8" x14ac:dyDescent="0.2">
      <c r="A24" s="4" t="s">
        <v>21</v>
      </c>
      <c r="B24" s="2"/>
      <c r="C24">
        <f t="shared" si="1"/>
        <v>0</v>
      </c>
      <c r="E24">
        <v>11</v>
      </c>
    </row>
    <row r="25" spans="1:8" x14ac:dyDescent="0.2">
      <c r="A25" s="4" t="s">
        <v>22</v>
      </c>
      <c r="B25" s="2"/>
      <c r="C25">
        <f t="shared" si="1"/>
        <v>0</v>
      </c>
      <c r="E25">
        <v>12</v>
      </c>
    </row>
    <row r="26" spans="1:8" x14ac:dyDescent="0.2">
      <c r="A26" s="4" t="s">
        <v>23</v>
      </c>
      <c r="B26" s="19" t="s">
        <v>53</v>
      </c>
      <c r="C26">
        <f t="shared" si="1"/>
        <v>1</v>
      </c>
    </row>
    <row r="27" spans="1:8" x14ac:dyDescent="0.2">
      <c r="A27" s="34" t="s">
        <v>73</v>
      </c>
      <c r="B27" s="2"/>
    </row>
    <row r="28" spans="1:8" x14ac:dyDescent="0.2">
      <c r="A28" s="32" t="s">
        <v>24</v>
      </c>
      <c r="B28" s="26"/>
    </row>
    <row r="29" spans="1:8" ht="63.75" x14ac:dyDescent="0.2">
      <c r="A29" s="17" t="s">
        <v>74</v>
      </c>
      <c r="B29" s="19" t="s">
        <v>10</v>
      </c>
      <c r="C29">
        <f>IF(B29="yes",1,0)</f>
        <v>1</v>
      </c>
    </row>
    <row r="30" spans="1:8" x14ac:dyDescent="0.2">
      <c r="A30" s="53" t="s">
        <v>58</v>
      </c>
      <c r="B30" s="54"/>
      <c r="C30" s="5" t="str">
        <f>IF(B30="yes","Yes","")</f>
        <v/>
      </c>
    </row>
    <row r="31" spans="1:8" ht="51" customHeight="1" x14ac:dyDescent="0.2">
      <c r="A31" s="10" t="s">
        <v>75</v>
      </c>
      <c r="B31" s="19" t="s">
        <v>10</v>
      </c>
      <c r="C31">
        <f>IF(B31="yes",1,0)</f>
        <v>1</v>
      </c>
      <c r="E31" s="6"/>
      <c r="F31" s="6"/>
      <c r="G31" s="6"/>
      <c r="H31" s="6"/>
    </row>
    <row r="32" spans="1:8" ht="28.5" customHeight="1" x14ac:dyDescent="0.2">
      <c r="A32" s="17" t="s">
        <v>76</v>
      </c>
      <c r="B32" s="19" t="s">
        <v>10</v>
      </c>
      <c r="C32">
        <f>IF(B32="yes",1,0)</f>
        <v>1</v>
      </c>
      <c r="E32" s="6"/>
      <c r="F32" s="6"/>
      <c r="G32" s="6"/>
      <c r="H32" s="6"/>
    </row>
    <row r="33" spans="1:8" ht="24" customHeight="1" x14ac:dyDescent="0.2">
      <c r="A33" s="16" t="s">
        <v>68</v>
      </c>
      <c r="B33" s="18" t="s">
        <v>53</v>
      </c>
      <c r="E33" s="6"/>
      <c r="F33" s="6"/>
      <c r="G33" s="6"/>
      <c r="H33" s="6"/>
    </row>
    <row r="34" spans="1:8" x14ac:dyDescent="0.2">
      <c r="A34" s="32" t="s">
        <v>25</v>
      </c>
      <c r="B34" s="26"/>
      <c r="E34" s="6"/>
      <c r="F34" s="6"/>
      <c r="G34" s="6"/>
      <c r="H34" s="6"/>
    </row>
    <row r="35" spans="1:8" ht="25.5" x14ac:dyDescent="0.2">
      <c r="A35" s="17" t="s">
        <v>77</v>
      </c>
      <c r="B35" s="2" t="s">
        <v>10</v>
      </c>
      <c r="C35">
        <f>IF(B35="yes",1,0)</f>
        <v>1</v>
      </c>
      <c r="E35" s="6"/>
      <c r="F35" s="6"/>
      <c r="G35" s="6"/>
      <c r="H35" s="6"/>
    </row>
    <row r="36" spans="1:8" ht="25.5" x14ac:dyDescent="0.2">
      <c r="A36" s="17" t="s">
        <v>78</v>
      </c>
      <c r="B36" s="2" t="s">
        <v>12</v>
      </c>
      <c r="C36">
        <f>IF(B36="yes",1,0)</f>
        <v>0</v>
      </c>
      <c r="E36" s="6"/>
      <c r="F36" s="6"/>
      <c r="G36" s="6"/>
      <c r="H36" s="6"/>
    </row>
    <row r="37" spans="1:8" ht="54" customHeight="1" x14ac:dyDescent="0.2">
      <c r="A37" s="27" t="s">
        <v>79</v>
      </c>
      <c r="B37" s="2">
        <v>4</v>
      </c>
      <c r="C37">
        <f>B37</f>
        <v>4</v>
      </c>
      <c r="E37" s="6"/>
      <c r="F37" s="6"/>
      <c r="G37" s="6"/>
      <c r="H37" s="6"/>
    </row>
    <row r="38" spans="1:8" ht="25.5" x14ac:dyDescent="0.2">
      <c r="A38" s="17" t="s">
        <v>80</v>
      </c>
      <c r="B38" s="2" t="s">
        <v>10</v>
      </c>
      <c r="C38">
        <f>IF(B38="yes",1,0)</f>
        <v>1</v>
      </c>
      <c r="E38" s="6"/>
      <c r="F38" s="6"/>
      <c r="G38" s="6"/>
      <c r="H38" s="6"/>
    </row>
    <row r="39" spans="1:8" ht="107.25" customHeight="1" x14ac:dyDescent="0.2">
      <c r="A39" s="17" t="s">
        <v>81</v>
      </c>
      <c r="B39" s="19" t="s">
        <v>12</v>
      </c>
      <c r="C39">
        <f>IF(B39="yes",6,0)</f>
        <v>0</v>
      </c>
      <c r="E39" s="6"/>
      <c r="F39" s="6"/>
      <c r="G39" s="6"/>
      <c r="H39" s="6"/>
    </row>
    <row r="40" spans="1:8" x14ac:dyDescent="0.2">
      <c r="A40" s="55" t="s">
        <v>26</v>
      </c>
      <c r="B40" s="56"/>
      <c r="E40" s="6"/>
      <c r="F40" s="6"/>
      <c r="G40" s="6"/>
      <c r="H40" s="6"/>
    </row>
    <row r="41" spans="1:8" x14ac:dyDescent="0.2">
      <c r="A41" s="57"/>
      <c r="B41" s="58"/>
      <c r="E41" s="6"/>
      <c r="G41" s="6"/>
      <c r="H41" s="6"/>
    </row>
    <row r="42" spans="1:8" ht="17.25" customHeight="1" x14ac:dyDescent="0.2">
      <c r="A42" s="7" t="s">
        <v>82</v>
      </c>
      <c r="B42" s="19" t="s">
        <v>28</v>
      </c>
      <c r="C42">
        <f>IF(B42="","",LOOKUP(B42,E42:E44,F42:F44))</f>
        <v>0</v>
      </c>
      <c r="E42" s="6" t="s">
        <v>27</v>
      </c>
      <c r="F42">
        <v>12</v>
      </c>
      <c r="G42" s="6"/>
      <c r="H42" s="6"/>
    </row>
    <row r="43" spans="1:8" ht="41.25" customHeight="1" x14ac:dyDescent="0.2">
      <c r="A43" s="17" t="s">
        <v>83</v>
      </c>
      <c r="B43" s="2">
        <v>10</v>
      </c>
      <c r="C43">
        <f>B43</f>
        <v>10</v>
      </c>
      <c r="E43" t="s">
        <v>28</v>
      </c>
      <c r="F43">
        <v>0</v>
      </c>
    </row>
    <row r="44" spans="1:8" x14ac:dyDescent="0.2">
      <c r="A44" s="28" t="s">
        <v>29</v>
      </c>
      <c r="B44" s="20" t="s">
        <v>98</v>
      </c>
      <c r="E44" t="s">
        <v>30</v>
      </c>
      <c r="F44">
        <v>16</v>
      </c>
    </row>
    <row r="45" spans="1:8" x14ac:dyDescent="0.2">
      <c r="A45" s="28" t="s">
        <v>31</v>
      </c>
      <c r="B45" s="21" t="s">
        <v>99</v>
      </c>
    </row>
    <row r="46" spans="1:8" ht="42" customHeight="1" x14ac:dyDescent="0.2">
      <c r="A46" s="27" t="s">
        <v>84</v>
      </c>
      <c r="B46" s="2">
        <v>4</v>
      </c>
      <c r="C46">
        <f>B46</f>
        <v>4</v>
      </c>
    </row>
    <row r="47" spans="1:8" x14ac:dyDescent="0.2">
      <c r="A47" s="7" t="s">
        <v>32</v>
      </c>
      <c r="B47" s="20"/>
    </row>
    <row r="48" spans="1:8" x14ac:dyDescent="0.2">
      <c r="A48" s="4" t="s">
        <v>33</v>
      </c>
      <c r="B48" s="21" t="s">
        <v>113</v>
      </c>
    </row>
    <row r="49" spans="1:3" x14ac:dyDescent="0.2">
      <c r="A49" s="7" t="s">
        <v>59</v>
      </c>
      <c r="B49" s="22" t="s">
        <v>10</v>
      </c>
    </row>
    <row r="50" spans="1:3" x14ac:dyDescent="0.2">
      <c r="A50" s="7" t="s">
        <v>85</v>
      </c>
      <c r="B50" s="19" t="s">
        <v>12</v>
      </c>
    </row>
    <row r="51" spans="1:3" x14ac:dyDescent="0.2">
      <c r="A51" s="32" t="s">
        <v>57</v>
      </c>
      <c r="B51" s="26"/>
    </row>
    <row r="52" spans="1:3" ht="39.75" customHeight="1" x14ac:dyDescent="0.2">
      <c r="A52" s="63" t="s">
        <v>70</v>
      </c>
      <c r="B52" s="64"/>
    </row>
    <row r="53" spans="1:3" x14ac:dyDescent="0.2">
      <c r="A53" s="65" t="s">
        <v>34</v>
      </c>
      <c r="B53" s="66"/>
      <c r="C53">
        <f>IF(B53&lt;&gt;"",1,0)</f>
        <v>0</v>
      </c>
    </row>
    <row r="54" spans="1:3" x14ac:dyDescent="0.2">
      <c r="A54" s="4" t="s">
        <v>35</v>
      </c>
      <c r="B54" s="19" t="s">
        <v>100</v>
      </c>
      <c r="C54">
        <f t="shared" ref="C54:C65" si="2">IF(B54&lt;&gt;"",1,0)</f>
        <v>1</v>
      </c>
    </row>
    <row r="55" spans="1:3" x14ac:dyDescent="0.2">
      <c r="A55" s="4" t="s">
        <v>36</v>
      </c>
      <c r="B55" s="19" t="s">
        <v>101</v>
      </c>
      <c r="C55">
        <f t="shared" si="2"/>
        <v>1</v>
      </c>
    </row>
    <row r="56" spans="1:3" x14ac:dyDescent="0.2">
      <c r="A56" s="4" t="s">
        <v>37</v>
      </c>
      <c r="B56" s="19" t="s">
        <v>102</v>
      </c>
      <c r="C56">
        <f t="shared" si="2"/>
        <v>1</v>
      </c>
    </row>
    <row r="57" spans="1:3" x14ac:dyDescent="0.2">
      <c r="A57" s="4" t="s">
        <v>38</v>
      </c>
      <c r="B57" s="19" t="s">
        <v>103</v>
      </c>
      <c r="C57">
        <f t="shared" si="2"/>
        <v>1</v>
      </c>
    </row>
    <row r="58" spans="1:3" x14ac:dyDescent="0.2">
      <c r="A58" s="4" t="s">
        <v>39</v>
      </c>
      <c r="B58" s="19" t="s">
        <v>104</v>
      </c>
      <c r="C58">
        <f t="shared" si="2"/>
        <v>1</v>
      </c>
    </row>
    <row r="59" spans="1:3" x14ac:dyDescent="0.2">
      <c r="A59" s="4" t="s">
        <v>40</v>
      </c>
      <c r="B59" s="19" t="s">
        <v>105</v>
      </c>
      <c r="C59">
        <f t="shared" si="2"/>
        <v>1</v>
      </c>
    </row>
    <row r="60" spans="1:3" x14ac:dyDescent="0.2">
      <c r="A60" s="4" t="s">
        <v>41</v>
      </c>
      <c r="B60" s="19" t="s">
        <v>106</v>
      </c>
      <c r="C60">
        <f t="shared" si="2"/>
        <v>1</v>
      </c>
    </row>
    <row r="61" spans="1:3" x14ac:dyDescent="0.2">
      <c r="A61" s="4" t="s">
        <v>42</v>
      </c>
      <c r="B61" s="19" t="s">
        <v>107</v>
      </c>
      <c r="C61">
        <f t="shared" si="2"/>
        <v>1</v>
      </c>
    </row>
    <row r="62" spans="1:3" x14ac:dyDescent="0.2">
      <c r="A62" s="4" t="s">
        <v>43</v>
      </c>
      <c r="B62" s="19" t="s">
        <v>108</v>
      </c>
      <c r="C62">
        <f t="shared" si="2"/>
        <v>1</v>
      </c>
    </row>
    <row r="63" spans="1:3" x14ac:dyDescent="0.2">
      <c r="A63" s="4" t="s">
        <v>44</v>
      </c>
      <c r="B63" s="19" t="s">
        <v>109</v>
      </c>
      <c r="C63">
        <f t="shared" si="2"/>
        <v>1</v>
      </c>
    </row>
    <row r="64" spans="1:3" x14ac:dyDescent="0.2">
      <c r="A64" s="7" t="s">
        <v>45</v>
      </c>
      <c r="B64" s="19" t="s">
        <v>110</v>
      </c>
    </row>
    <row r="65" spans="1:5" x14ac:dyDescent="0.2">
      <c r="A65" s="7" t="s">
        <v>46</v>
      </c>
      <c r="B65" s="19" t="s">
        <v>111</v>
      </c>
      <c r="C65">
        <f t="shared" si="2"/>
        <v>1</v>
      </c>
    </row>
    <row r="66" spans="1:5" ht="24" x14ac:dyDescent="0.2">
      <c r="A66" s="47" t="s">
        <v>86</v>
      </c>
      <c r="B66" s="36">
        <v>8</v>
      </c>
    </row>
    <row r="67" spans="1:5" x14ac:dyDescent="0.2">
      <c r="A67" s="38" t="s">
        <v>60</v>
      </c>
      <c r="B67" s="37"/>
    </row>
    <row r="68" spans="1:5" ht="25.5" x14ac:dyDescent="0.2">
      <c r="A68" s="17" t="s">
        <v>87</v>
      </c>
      <c r="B68" s="8">
        <v>7</v>
      </c>
      <c r="C68">
        <f>B68</f>
        <v>7</v>
      </c>
    </row>
    <row r="69" spans="1:5" x14ac:dyDescent="0.2">
      <c r="A69" s="39"/>
      <c r="B69" s="40"/>
    </row>
    <row r="70" spans="1:5" x14ac:dyDescent="0.2">
      <c r="A70" s="38" t="s">
        <v>61</v>
      </c>
      <c r="B70" s="41"/>
    </row>
    <row r="71" spans="1:5" x14ac:dyDescent="0.2">
      <c r="A71" s="4" t="s">
        <v>47</v>
      </c>
      <c r="B71" s="9" t="s">
        <v>92</v>
      </c>
    </row>
    <row r="72" spans="1:5" x14ac:dyDescent="0.2">
      <c r="A72" s="43" t="s">
        <v>64</v>
      </c>
      <c r="B72" s="42" t="s">
        <v>112</v>
      </c>
    </row>
    <row r="73" spans="1:5" x14ac:dyDescent="0.2">
      <c r="A73" s="30" t="s">
        <v>48</v>
      </c>
      <c r="B73" s="31">
        <v>41669</v>
      </c>
    </row>
    <row r="74" spans="1:5" ht="15.75" customHeight="1" x14ac:dyDescent="0.2">
      <c r="A74" s="67" t="s">
        <v>62</v>
      </c>
      <c r="B74" s="68"/>
    </row>
    <row r="75" spans="1:5" s="46" customFormat="1" ht="21.75" customHeight="1" x14ac:dyDescent="0.2">
      <c r="A75" s="51" t="s">
        <v>89</v>
      </c>
      <c r="B75" s="52"/>
    </row>
    <row r="76" spans="1:5" ht="17.25" customHeight="1" x14ac:dyDescent="0.2">
      <c r="A76" s="59" t="s">
        <v>63</v>
      </c>
      <c r="B76" s="60"/>
    </row>
    <row r="77" spans="1:5" ht="21" customHeight="1" x14ac:dyDescent="0.2">
      <c r="A77" s="23" t="str">
        <f>IF(B71="","",LOOKUP(F3,D77:D176,E77:E176))</f>
        <v>Congratulations on completing the chapter compliance report!  It looks like you might benefit from help from the Member Services Manager or your Regional Vice President.  We will have them contact you.</v>
      </c>
      <c r="B77" s="23"/>
      <c r="D77">
        <v>0</v>
      </c>
      <c r="E77" t="s">
        <v>49</v>
      </c>
    </row>
    <row r="78" spans="1:5" s="13" customFormat="1" x14ac:dyDescent="0.2">
      <c r="B78" s="12"/>
      <c r="D78" s="13">
        <v>2</v>
      </c>
      <c r="E78" s="13" t="s">
        <v>49</v>
      </c>
    </row>
    <row r="79" spans="1:5" s="13" customFormat="1" x14ac:dyDescent="0.2">
      <c r="A79" s="14"/>
      <c r="B79" s="12"/>
      <c r="D79" s="13">
        <v>3</v>
      </c>
      <c r="E79" s="13" t="s">
        <v>49</v>
      </c>
    </row>
    <row r="80" spans="1:5" s="13" customFormat="1" x14ac:dyDescent="0.2">
      <c r="B80" s="12"/>
      <c r="D80" s="13">
        <v>4</v>
      </c>
      <c r="E80" s="13" t="s">
        <v>49</v>
      </c>
    </row>
    <row r="81" spans="2:5" s="13" customFormat="1" x14ac:dyDescent="0.2">
      <c r="B81" s="12"/>
      <c r="D81" s="13">
        <v>5</v>
      </c>
      <c r="E81" s="13" t="s">
        <v>49</v>
      </c>
    </row>
    <row r="82" spans="2:5" s="13" customFormat="1" x14ac:dyDescent="0.2">
      <c r="B82" s="12"/>
      <c r="D82" s="13">
        <v>6</v>
      </c>
      <c r="E82" s="13" t="s">
        <v>49</v>
      </c>
    </row>
    <row r="83" spans="2:5" s="13" customFormat="1" x14ac:dyDescent="0.2">
      <c r="B83" s="12"/>
      <c r="D83" s="13">
        <v>7</v>
      </c>
      <c r="E83" s="13" t="s">
        <v>49</v>
      </c>
    </row>
    <row r="84" spans="2:5" s="13" customFormat="1" x14ac:dyDescent="0.2">
      <c r="B84" s="12"/>
      <c r="D84" s="13">
        <v>8</v>
      </c>
      <c r="E84" s="13" t="s">
        <v>49</v>
      </c>
    </row>
    <row r="85" spans="2:5" s="13" customFormat="1" x14ac:dyDescent="0.2">
      <c r="B85" s="12"/>
      <c r="D85" s="13">
        <v>9</v>
      </c>
      <c r="E85" s="13" t="s">
        <v>49</v>
      </c>
    </row>
    <row r="86" spans="2:5" s="13" customFormat="1" x14ac:dyDescent="0.2">
      <c r="B86" s="12"/>
      <c r="D86" s="13">
        <v>10</v>
      </c>
      <c r="E86" s="13" t="s">
        <v>49</v>
      </c>
    </row>
    <row r="87" spans="2:5" s="13" customFormat="1" x14ac:dyDescent="0.2">
      <c r="B87" s="12"/>
      <c r="D87" s="13">
        <v>11</v>
      </c>
      <c r="E87" s="13" t="s">
        <v>49</v>
      </c>
    </row>
    <row r="88" spans="2:5" s="13" customFormat="1" x14ac:dyDescent="0.2">
      <c r="B88" s="12"/>
      <c r="D88" s="13">
        <v>12</v>
      </c>
      <c r="E88" s="13" t="s">
        <v>49</v>
      </c>
    </row>
    <row r="89" spans="2:5" s="13" customFormat="1" x14ac:dyDescent="0.2">
      <c r="B89" s="12"/>
      <c r="D89" s="13">
        <v>13</v>
      </c>
      <c r="E89" s="13" t="s">
        <v>49</v>
      </c>
    </row>
    <row r="90" spans="2:5" s="13" customFormat="1" x14ac:dyDescent="0.2">
      <c r="B90" s="12"/>
      <c r="D90" s="13">
        <v>14</v>
      </c>
      <c r="E90" s="13" t="s">
        <v>49</v>
      </c>
    </row>
    <row r="91" spans="2:5" s="13" customFormat="1" x14ac:dyDescent="0.2">
      <c r="B91" s="12"/>
      <c r="D91" s="13">
        <v>15</v>
      </c>
      <c r="E91" s="13" t="s">
        <v>49</v>
      </c>
    </row>
    <row r="92" spans="2:5" s="13" customFormat="1" x14ac:dyDescent="0.2">
      <c r="B92" s="12"/>
      <c r="D92" s="13">
        <v>16</v>
      </c>
      <c r="E92" s="13" t="s">
        <v>49</v>
      </c>
    </row>
    <row r="93" spans="2:5" s="13" customFormat="1" x14ac:dyDescent="0.2">
      <c r="B93" s="12"/>
      <c r="D93" s="13">
        <v>17</v>
      </c>
      <c r="E93" s="13" t="s">
        <v>49</v>
      </c>
    </row>
    <row r="94" spans="2:5" s="13" customFormat="1" x14ac:dyDescent="0.2">
      <c r="B94" s="12"/>
      <c r="D94" s="13">
        <v>18</v>
      </c>
      <c r="E94" s="13" t="s">
        <v>49</v>
      </c>
    </row>
    <row r="95" spans="2:5" s="13" customFormat="1" x14ac:dyDescent="0.2">
      <c r="B95" s="12"/>
      <c r="D95" s="13">
        <v>19</v>
      </c>
      <c r="E95" s="13" t="s">
        <v>49</v>
      </c>
    </row>
    <row r="96" spans="2:5" s="13" customFormat="1" x14ac:dyDescent="0.2">
      <c r="B96" s="12"/>
      <c r="D96" s="13">
        <v>20</v>
      </c>
      <c r="E96" s="13" t="s">
        <v>49</v>
      </c>
    </row>
    <row r="97" spans="2:5" s="13" customFormat="1" x14ac:dyDescent="0.2">
      <c r="B97" s="12"/>
      <c r="D97" s="13">
        <v>21</v>
      </c>
      <c r="E97" s="13" t="s">
        <v>49</v>
      </c>
    </row>
    <row r="98" spans="2:5" s="13" customFormat="1" x14ac:dyDescent="0.2">
      <c r="B98" s="12"/>
      <c r="D98" s="13">
        <v>22</v>
      </c>
      <c r="E98" s="13" t="s">
        <v>49</v>
      </c>
    </row>
    <row r="99" spans="2:5" s="13" customFormat="1" x14ac:dyDescent="0.2">
      <c r="B99" s="12"/>
      <c r="D99" s="13">
        <v>23</v>
      </c>
      <c r="E99" s="13" t="s">
        <v>49</v>
      </c>
    </row>
    <row r="100" spans="2:5" s="13" customFormat="1" x14ac:dyDescent="0.2">
      <c r="B100" s="12"/>
      <c r="D100" s="13">
        <v>24</v>
      </c>
      <c r="E100" s="13" t="s">
        <v>49</v>
      </c>
    </row>
    <row r="101" spans="2:5" s="13" customFormat="1" x14ac:dyDescent="0.2">
      <c r="B101" s="12"/>
      <c r="D101" s="13">
        <v>25</v>
      </c>
      <c r="E101" s="13" t="s">
        <v>49</v>
      </c>
    </row>
    <row r="102" spans="2:5" s="13" customFormat="1" x14ac:dyDescent="0.2">
      <c r="B102" s="12"/>
      <c r="D102" s="13">
        <v>26</v>
      </c>
      <c r="E102" s="13" t="s">
        <v>49</v>
      </c>
    </row>
    <row r="103" spans="2:5" s="13" customFormat="1" x14ac:dyDescent="0.2">
      <c r="B103" s="12"/>
      <c r="D103" s="13">
        <v>27</v>
      </c>
      <c r="E103" s="13" t="s">
        <v>49</v>
      </c>
    </row>
    <row r="104" spans="2:5" s="13" customFormat="1" x14ac:dyDescent="0.2">
      <c r="B104" s="12"/>
      <c r="D104" s="13">
        <v>28</v>
      </c>
      <c r="E104" s="13" t="s">
        <v>49</v>
      </c>
    </row>
    <row r="105" spans="2:5" s="13" customFormat="1" x14ac:dyDescent="0.2">
      <c r="B105" s="12"/>
      <c r="D105" s="13">
        <v>29</v>
      </c>
      <c r="E105" s="13" t="s">
        <v>49</v>
      </c>
    </row>
    <row r="106" spans="2:5" s="13" customFormat="1" x14ac:dyDescent="0.2">
      <c r="B106" s="12"/>
      <c r="D106" s="13">
        <v>30</v>
      </c>
      <c r="E106" s="13" t="s">
        <v>49</v>
      </c>
    </row>
    <row r="107" spans="2:5" s="13" customFormat="1" x14ac:dyDescent="0.2">
      <c r="B107" s="12"/>
      <c r="D107" s="13">
        <v>31</v>
      </c>
      <c r="E107" s="13" t="s">
        <v>49</v>
      </c>
    </row>
    <row r="108" spans="2:5" s="13" customFormat="1" x14ac:dyDescent="0.2">
      <c r="B108" s="12"/>
      <c r="D108" s="13">
        <v>32</v>
      </c>
      <c r="E108" s="13" t="s">
        <v>49</v>
      </c>
    </row>
    <row r="109" spans="2:5" s="13" customFormat="1" x14ac:dyDescent="0.2">
      <c r="B109" s="12"/>
      <c r="D109" s="13">
        <v>33</v>
      </c>
      <c r="E109" s="13" t="s">
        <v>49</v>
      </c>
    </row>
    <row r="110" spans="2:5" s="13" customFormat="1" x14ac:dyDescent="0.2">
      <c r="B110" s="12"/>
      <c r="D110" s="13">
        <v>34</v>
      </c>
      <c r="E110" s="13" t="s">
        <v>49</v>
      </c>
    </row>
    <row r="111" spans="2:5" s="13" customFormat="1" x14ac:dyDescent="0.2">
      <c r="B111" s="12"/>
      <c r="D111" s="13">
        <v>35</v>
      </c>
      <c r="E111" s="13" t="s">
        <v>49</v>
      </c>
    </row>
    <row r="112" spans="2:5" s="13" customFormat="1" x14ac:dyDescent="0.2">
      <c r="B112" s="12"/>
      <c r="D112" s="13">
        <v>36</v>
      </c>
      <c r="E112" s="13" t="s">
        <v>49</v>
      </c>
    </row>
    <row r="113" spans="2:5" s="13" customFormat="1" x14ac:dyDescent="0.2">
      <c r="B113" s="12"/>
      <c r="D113" s="13">
        <v>37</v>
      </c>
      <c r="E113" s="13" t="s">
        <v>49</v>
      </c>
    </row>
    <row r="114" spans="2:5" s="13" customFormat="1" x14ac:dyDescent="0.2">
      <c r="B114" s="12"/>
      <c r="D114" s="13">
        <v>38</v>
      </c>
      <c r="E114" s="13" t="s">
        <v>49</v>
      </c>
    </row>
    <row r="115" spans="2:5" s="13" customFormat="1" x14ac:dyDescent="0.2">
      <c r="B115" s="12"/>
      <c r="D115" s="13">
        <v>39</v>
      </c>
      <c r="E115" s="13" t="s">
        <v>49</v>
      </c>
    </row>
    <row r="116" spans="2:5" s="13" customFormat="1" x14ac:dyDescent="0.2">
      <c r="B116" s="12"/>
      <c r="D116" s="13">
        <v>40</v>
      </c>
      <c r="E116" s="13" t="s">
        <v>49</v>
      </c>
    </row>
    <row r="117" spans="2:5" s="13" customFormat="1" x14ac:dyDescent="0.2">
      <c r="B117" s="12"/>
      <c r="D117" s="13">
        <v>41</v>
      </c>
      <c r="E117" s="13" t="s">
        <v>49</v>
      </c>
    </row>
    <row r="118" spans="2:5" s="13" customFormat="1" x14ac:dyDescent="0.2">
      <c r="B118" s="12"/>
      <c r="D118" s="13">
        <v>42</v>
      </c>
      <c r="E118" s="13" t="s">
        <v>49</v>
      </c>
    </row>
    <row r="119" spans="2:5" s="13" customFormat="1" x14ac:dyDescent="0.2">
      <c r="B119" s="12"/>
      <c r="D119" s="13">
        <v>43</v>
      </c>
      <c r="E119" s="13" t="s">
        <v>49</v>
      </c>
    </row>
    <row r="120" spans="2:5" s="13" customFormat="1" x14ac:dyDescent="0.2">
      <c r="B120" s="12"/>
      <c r="D120" s="13">
        <v>44</v>
      </c>
      <c r="E120" s="13" t="s">
        <v>49</v>
      </c>
    </row>
    <row r="121" spans="2:5" s="13" customFormat="1" x14ac:dyDescent="0.2">
      <c r="B121" s="12"/>
      <c r="D121" s="13">
        <v>45</v>
      </c>
      <c r="E121" s="13" t="s">
        <v>49</v>
      </c>
    </row>
    <row r="122" spans="2:5" s="13" customFormat="1" x14ac:dyDescent="0.2">
      <c r="B122" s="12"/>
      <c r="D122" s="13">
        <v>46</v>
      </c>
      <c r="E122" s="13" t="s">
        <v>49</v>
      </c>
    </row>
    <row r="123" spans="2:5" s="13" customFormat="1" x14ac:dyDescent="0.2">
      <c r="B123" s="12"/>
      <c r="D123" s="13">
        <v>47</v>
      </c>
      <c r="E123" s="13" t="s">
        <v>49</v>
      </c>
    </row>
    <row r="124" spans="2:5" s="13" customFormat="1" x14ac:dyDescent="0.2">
      <c r="B124" s="12"/>
      <c r="D124" s="13">
        <v>48</v>
      </c>
      <c r="E124" s="13" t="s">
        <v>49</v>
      </c>
    </row>
    <row r="125" spans="2:5" s="13" customFormat="1" x14ac:dyDescent="0.2">
      <c r="B125" s="12"/>
      <c r="D125" s="13">
        <v>49</v>
      </c>
      <c r="E125" s="13" t="s">
        <v>49</v>
      </c>
    </row>
    <row r="126" spans="2:5" s="13" customFormat="1" x14ac:dyDescent="0.2">
      <c r="B126" s="12"/>
      <c r="D126" s="13">
        <v>50</v>
      </c>
      <c r="E126" s="13" t="s">
        <v>49</v>
      </c>
    </row>
    <row r="127" spans="2:5" s="13" customFormat="1" x14ac:dyDescent="0.2">
      <c r="B127" s="12"/>
      <c r="D127" s="13">
        <v>51</v>
      </c>
      <c r="E127" s="13" t="s">
        <v>49</v>
      </c>
    </row>
    <row r="128" spans="2:5" s="13" customFormat="1" x14ac:dyDescent="0.2">
      <c r="B128" s="12"/>
      <c r="D128" s="13">
        <v>52</v>
      </c>
      <c r="E128" s="13" t="s">
        <v>49</v>
      </c>
    </row>
    <row r="129" spans="2:5" s="13" customFormat="1" x14ac:dyDescent="0.2">
      <c r="B129" s="12"/>
      <c r="D129" s="13">
        <v>53</v>
      </c>
      <c r="E129" s="13" t="s">
        <v>49</v>
      </c>
    </row>
    <row r="130" spans="2:5" s="13" customFormat="1" x14ac:dyDescent="0.2">
      <c r="B130" s="12"/>
      <c r="D130" s="13">
        <v>54</v>
      </c>
      <c r="E130" s="13" t="s">
        <v>49</v>
      </c>
    </row>
    <row r="131" spans="2:5" s="13" customFormat="1" x14ac:dyDescent="0.2">
      <c r="B131" s="12"/>
      <c r="D131" s="13">
        <v>55</v>
      </c>
      <c r="E131" s="13" t="s">
        <v>49</v>
      </c>
    </row>
    <row r="132" spans="2:5" s="13" customFormat="1" x14ac:dyDescent="0.2">
      <c r="B132" s="12"/>
      <c r="D132" s="13">
        <v>56</v>
      </c>
      <c r="E132" s="13" t="s">
        <v>49</v>
      </c>
    </row>
    <row r="133" spans="2:5" s="13" customFormat="1" x14ac:dyDescent="0.2">
      <c r="B133" s="12"/>
      <c r="D133" s="13">
        <v>57</v>
      </c>
      <c r="E133" s="13" t="s">
        <v>49</v>
      </c>
    </row>
    <row r="134" spans="2:5" s="13" customFormat="1" x14ac:dyDescent="0.2">
      <c r="B134" s="12"/>
      <c r="D134" s="13">
        <v>58</v>
      </c>
      <c r="E134" s="13" t="s">
        <v>49</v>
      </c>
    </row>
    <row r="135" spans="2:5" s="13" customFormat="1" x14ac:dyDescent="0.2">
      <c r="B135" s="12"/>
      <c r="D135" s="13">
        <v>59</v>
      </c>
      <c r="E135" s="13" t="s">
        <v>49</v>
      </c>
    </row>
    <row r="136" spans="2:5" s="13" customFormat="1" x14ac:dyDescent="0.2">
      <c r="B136" s="12"/>
      <c r="D136" s="13">
        <v>60</v>
      </c>
      <c r="E136" s="13" t="s">
        <v>49</v>
      </c>
    </row>
    <row r="137" spans="2:5" s="13" customFormat="1" x14ac:dyDescent="0.2">
      <c r="B137" s="12"/>
      <c r="D137" s="13">
        <v>61</v>
      </c>
      <c r="E137" s="13" t="s">
        <v>49</v>
      </c>
    </row>
    <row r="138" spans="2:5" s="13" customFormat="1" x14ac:dyDescent="0.2">
      <c r="B138" s="12"/>
      <c r="D138" s="13">
        <v>62</v>
      </c>
      <c r="E138" s="13" t="s">
        <v>49</v>
      </c>
    </row>
    <row r="139" spans="2:5" s="13" customFormat="1" x14ac:dyDescent="0.2">
      <c r="B139" s="12"/>
      <c r="D139" s="13">
        <v>63</v>
      </c>
      <c r="E139" s="13" t="s">
        <v>49</v>
      </c>
    </row>
    <row r="140" spans="2:5" s="13" customFormat="1" x14ac:dyDescent="0.2">
      <c r="B140" s="12"/>
      <c r="D140" s="13">
        <v>64</v>
      </c>
      <c r="E140" s="13" t="s">
        <v>49</v>
      </c>
    </row>
    <row r="141" spans="2:5" s="13" customFormat="1" x14ac:dyDescent="0.2">
      <c r="B141" s="12"/>
      <c r="D141" s="13">
        <v>65</v>
      </c>
      <c r="E141" s="15" t="s">
        <v>50</v>
      </c>
    </row>
    <row r="142" spans="2:5" s="13" customFormat="1" x14ac:dyDescent="0.2">
      <c r="B142" s="12"/>
      <c r="D142" s="13">
        <v>66</v>
      </c>
      <c r="E142" s="15" t="s">
        <v>50</v>
      </c>
    </row>
    <row r="143" spans="2:5" s="13" customFormat="1" x14ac:dyDescent="0.2">
      <c r="B143" s="12"/>
      <c r="D143" s="13">
        <v>67</v>
      </c>
      <c r="E143" s="15" t="s">
        <v>50</v>
      </c>
    </row>
    <row r="144" spans="2:5" s="13" customFormat="1" x14ac:dyDescent="0.2">
      <c r="B144" s="12"/>
      <c r="D144" s="13">
        <v>68</v>
      </c>
      <c r="E144" s="15" t="s">
        <v>50</v>
      </c>
    </row>
    <row r="145" spans="2:5" s="13" customFormat="1" x14ac:dyDescent="0.2">
      <c r="B145" s="12"/>
      <c r="D145" s="13">
        <v>69</v>
      </c>
      <c r="E145" s="15" t="s">
        <v>50</v>
      </c>
    </row>
    <row r="146" spans="2:5" s="13" customFormat="1" x14ac:dyDescent="0.2">
      <c r="B146" s="12"/>
      <c r="D146" s="13">
        <v>70</v>
      </c>
      <c r="E146" s="15" t="s">
        <v>50</v>
      </c>
    </row>
    <row r="147" spans="2:5" s="13" customFormat="1" x14ac:dyDescent="0.2">
      <c r="B147" s="12"/>
      <c r="D147" s="13">
        <v>71</v>
      </c>
      <c r="E147" s="15" t="s">
        <v>50</v>
      </c>
    </row>
    <row r="148" spans="2:5" s="13" customFormat="1" x14ac:dyDescent="0.2">
      <c r="B148" s="12"/>
      <c r="D148" s="13">
        <v>72</v>
      </c>
      <c r="E148" s="15" t="s">
        <v>50</v>
      </c>
    </row>
    <row r="149" spans="2:5" s="13" customFormat="1" x14ac:dyDescent="0.2">
      <c r="B149" s="12"/>
      <c r="D149" s="13">
        <v>73</v>
      </c>
      <c r="E149" s="15" t="s">
        <v>50</v>
      </c>
    </row>
    <row r="150" spans="2:5" s="13" customFormat="1" x14ac:dyDescent="0.2">
      <c r="B150" s="12"/>
      <c r="D150" s="13">
        <v>74</v>
      </c>
      <c r="E150" s="15" t="s">
        <v>50</v>
      </c>
    </row>
    <row r="151" spans="2:5" s="13" customFormat="1" x14ac:dyDescent="0.2">
      <c r="B151" s="12"/>
      <c r="D151" s="13">
        <v>75</v>
      </c>
      <c r="E151" s="15" t="s">
        <v>50</v>
      </c>
    </row>
    <row r="152" spans="2:5" s="13" customFormat="1" x14ac:dyDescent="0.2">
      <c r="B152" s="12"/>
      <c r="D152" s="13">
        <v>76</v>
      </c>
      <c r="E152" s="15" t="s">
        <v>50</v>
      </c>
    </row>
    <row r="153" spans="2:5" s="13" customFormat="1" x14ac:dyDescent="0.2">
      <c r="B153" s="12"/>
      <c r="D153" s="13">
        <v>77</v>
      </c>
      <c r="E153" s="15" t="s">
        <v>50</v>
      </c>
    </row>
    <row r="154" spans="2:5" s="13" customFormat="1" x14ac:dyDescent="0.2">
      <c r="B154" s="12"/>
      <c r="D154" s="13">
        <v>78</v>
      </c>
      <c r="E154" s="15" t="s">
        <v>50</v>
      </c>
    </row>
    <row r="155" spans="2:5" s="13" customFormat="1" x14ac:dyDescent="0.2">
      <c r="B155" s="12"/>
      <c r="D155" s="13">
        <v>79</v>
      </c>
      <c r="E155" s="15" t="s">
        <v>50</v>
      </c>
    </row>
    <row r="156" spans="2:5" s="13" customFormat="1" x14ac:dyDescent="0.2">
      <c r="B156" s="12"/>
      <c r="D156" s="13">
        <v>80</v>
      </c>
      <c r="E156" s="11" t="s">
        <v>51</v>
      </c>
    </row>
    <row r="157" spans="2:5" s="13" customFormat="1" x14ac:dyDescent="0.2">
      <c r="B157" s="12"/>
      <c r="D157" s="13">
        <v>81</v>
      </c>
      <c r="E157" s="11" t="s">
        <v>51</v>
      </c>
    </row>
    <row r="158" spans="2:5" s="13" customFormat="1" x14ac:dyDescent="0.2">
      <c r="B158" s="12"/>
      <c r="D158" s="13">
        <v>82</v>
      </c>
      <c r="E158" s="11" t="s">
        <v>51</v>
      </c>
    </row>
    <row r="159" spans="2:5" s="13" customFormat="1" x14ac:dyDescent="0.2">
      <c r="B159" s="12"/>
      <c r="D159" s="13">
        <v>83</v>
      </c>
      <c r="E159" s="11" t="s">
        <v>51</v>
      </c>
    </row>
    <row r="160" spans="2:5" s="13" customFormat="1" x14ac:dyDescent="0.2">
      <c r="B160" s="12"/>
      <c r="D160" s="13">
        <v>84</v>
      </c>
      <c r="E160" s="11" t="s">
        <v>51</v>
      </c>
    </row>
    <row r="161" spans="2:5" s="13" customFormat="1" x14ac:dyDescent="0.2">
      <c r="B161" s="12"/>
      <c r="D161" s="13">
        <v>85</v>
      </c>
      <c r="E161" s="11" t="s">
        <v>51</v>
      </c>
    </row>
    <row r="162" spans="2:5" s="13" customFormat="1" x14ac:dyDescent="0.2">
      <c r="B162" s="12"/>
      <c r="D162" s="13">
        <v>86</v>
      </c>
      <c r="E162" s="11" t="s">
        <v>51</v>
      </c>
    </row>
    <row r="163" spans="2:5" s="13" customFormat="1" x14ac:dyDescent="0.2">
      <c r="B163" s="12"/>
      <c r="D163" s="13">
        <v>87</v>
      </c>
      <c r="E163" s="11" t="s">
        <v>51</v>
      </c>
    </row>
    <row r="164" spans="2:5" s="13" customFormat="1" x14ac:dyDescent="0.2">
      <c r="B164" s="12"/>
      <c r="D164" s="13">
        <v>88</v>
      </c>
      <c r="E164" s="11" t="s">
        <v>51</v>
      </c>
    </row>
    <row r="165" spans="2:5" s="13" customFormat="1" x14ac:dyDescent="0.2">
      <c r="B165" s="12"/>
      <c r="D165" s="13">
        <v>89</v>
      </c>
      <c r="E165" s="11" t="s">
        <v>51</v>
      </c>
    </row>
    <row r="166" spans="2:5" s="13" customFormat="1" x14ac:dyDescent="0.2">
      <c r="B166" s="12"/>
      <c r="D166" s="13">
        <v>90</v>
      </c>
      <c r="E166" s="14" t="s">
        <v>52</v>
      </c>
    </row>
    <row r="167" spans="2:5" s="13" customFormat="1" x14ac:dyDescent="0.2">
      <c r="B167" s="12"/>
      <c r="D167" s="13">
        <v>91</v>
      </c>
      <c r="E167" s="14" t="s">
        <v>52</v>
      </c>
    </row>
    <row r="168" spans="2:5" s="13" customFormat="1" x14ac:dyDescent="0.2">
      <c r="B168" s="12"/>
      <c r="D168" s="13">
        <v>92</v>
      </c>
      <c r="E168" s="14" t="s">
        <v>52</v>
      </c>
    </row>
    <row r="169" spans="2:5" s="13" customFormat="1" x14ac:dyDescent="0.2">
      <c r="B169" s="12"/>
      <c r="D169" s="13">
        <v>93</v>
      </c>
      <c r="E169" s="14" t="s">
        <v>52</v>
      </c>
    </row>
    <row r="170" spans="2:5" s="13" customFormat="1" x14ac:dyDescent="0.2">
      <c r="B170" s="12"/>
      <c r="D170" s="13">
        <v>94</v>
      </c>
      <c r="E170" s="14" t="s">
        <v>52</v>
      </c>
    </row>
    <row r="171" spans="2:5" s="13" customFormat="1" x14ac:dyDescent="0.2">
      <c r="B171" s="12"/>
      <c r="D171" s="13">
        <v>95</v>
      </c>
      <c r="E171" s="14" t="s">
        <v>52</v>
      </c>
    </row>
    <row r="172" spans="2:5" s="13" customFormat="1" x14ac:dyDescent="0.2">
      <c r="B172" s="12"/>
      <c r="D172" s="13">
        <v>96</v>
      </c>
      <c r="E172" s="14" t="s">
        <v>52</v>
      </c>
    </row>
    <row r="173" spans="2:5" s="13" customFormat="1" x14ac:dyDescent="0.2">
      <c r="B173" s="12"/>
      <c r="D173" s="13">
        <v>97</v>
      </c>
      <c r="E173" s="14" t="s">
        <v>52</v>
      </c>
    </row>
    <row r="174" spans="2:5" s="13" customFormat="1" x14ac:dyDescent="0.2">
      <c r="B174" s="12"/>
      <c r="D174" s="13">
        <v>98</v>
      </c>
      <c r="E174" s="14" t="s">
        <v>52</v>
      </c>
    </row>
    <row r="175" spans="2:5" s="13" customFormat="1" x14ac:dyDescent="0.2">
      <c r="B175" s="12"/>
      <c r="D175" s="13">
        <v>99</v>
      </c>
      <c r="E175" s="14" t="s">
        <v>52</v>
      </c>
    </row>
    <row r="176" spans="2:5" s="13" customFormat="1" x14ac:dyDescent="0.2">
      <c r="B176" s="12"/>
      <c r="D176" s="13">
        <v>100</v>
      </c>
      <c r="E176" s="14" t="s">
        <v>52</v>
      </c>
    </row>
    <row r="177" spans="2:5" s="13" customFormat="1" x14ac:dyDescent="0.2">
      <c r="B177" s="12"/>
      <c r="D177" s="13">
        <v>101</v>
      </c>
      <c r="E177" s="14" t="s">
        <v>52</v>
      </c>
    </row>
    <row r="178" spans="2:5" s="13" customFormat="1" x14ac:dyDescent="0.2">
      <c r="B178" s="12"/>
      <c r="D178" s="13">
        <v>102</v>
      </c>
      <c r="E178" s="14" t="s">
        <v>52</v>
      </c>
    </row>
    <row r="179" spans="2:5" s="13" customFormat="1" x14ac:dyDescent="0.2">
      <c r="B179" s="12"/>
      <c r="D179" s="13">
        <v>103</v>
      </c>
      <c r="E179" s="14" t="s">
        <v>52</v>
      </c>
    </row>
    <row r="180" spans="2:5" s="13" customFormat="1" x14ac:dyDescent="0.2">
      <c r="B180" s="12"/>
      <c r="D180" s="13">
        <v>104</v>
      </c>
      <c r="E180" s="14" t="s">
        <v>52</v>
      </c>
    </row>
    <row r="181" spans="2:5" s="13" customFormat="1" x14ac:dyDescent="0.2">
      <c r="B181" s="12"/>
      <c r="D181" s="13">
        <v>105</v>
      </c>
      <c r="E181" s="14" t="s">
        <v>52</v>
      </c>
    </row>
    <row r="182" spans="2:5" s="13" customFormat="1" x14ac:dyDescent="0.2">
      <c r="B182" s="12"/>
      <c r="D182" s="13">
        <v>106</v>
      </c>
      <c r="E182" s="14" t="s">
        <v>52</v>
      </c>
    </row>
    <row r="183" spans="2:5" s="13" customFormat="1" x14ac:dyDescent="0.2">
      <c r="B183" s="12"/>
      <c r="D183" s="13">
        <v>107</v>
      </c>
      <c r="E183" s="14" t="s">
        <v>52</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sheetProtection password="C626" sheet="1" objects="1" scenarios="1"/>
  <mergeCells count="13">
    <mergeCell ref="A1:B1"/>
    <mergeCell ref="A2:B2"/>
    <mergeCell ref="A3:B3"/>
    <mergeCell ref="A4:B4"/>
    <mergeCell ref="A5:B5"/>
    <mergeCell ref="A75:B75"/>
    <mergeCell ref="A30:B30"/>
    <mergeCell ref="A40:B41"/>
    <mergeCell ref="A76:B76"/>
    <mergeCell ref="A19:B19"/>
    <mergeCell ref="A52:B52"/>
    <mergeCell ref="A53:B53"/>
    <mergeCell ref="A74:B74"/>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Nicholas Cook</cp:lastModifiedBy>
  <cp:lastPrinted>2013-12-03T15:01:43Z</cp:lastPrinted>
  <dcterms:created xsi:type="dcterms:W3CDTF">2010-07-15T18:04:03Z</dcterms:created>
  <dcterms:modified xsi:type="dcterms:W3CDTF">2014-02-06T16:58:33Z</dcterms:modified>
</cp:coreProperties>
</file>